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rc-city01\profiles\jbrogan\Desktop\"/>
    </mc:Choice>
  </mc:AlternateContent>
  <bookViews>
    <workbookView xWindow="1170" yWindow="0" windowWidth="16380" windowHeight="8190" tabRatio="730"/>
  </bookViews>
  <sheets>
    <sheet name="FAR Calculator" sheetId="1" r:id="rId1"/>
    <sheet name="Data" sheetId="2" state="hidden" r:id="rId2"/>
  </sheets>
  <definedNames>
    <definedName name="_xlnm.Print_Area" localSheetId="0">'FAR Calculator'!$A$1:$C$30</definedName>
  </definedNames>
  <calcPr calcId="162913"/>
</workbook>
</file>

<file path=xl/calcChain.xml><?xml version="1.0" encoding="utf-8"?>
<calcChain xmlns="http://schemas.openxmlformats.org/spreadsheetml/2006/main">
  <c r="C23" i="1" l="1"/>
  <c r="C22" i="1"/>
  <c r="B11" i="1"/>
  <c r="C11" i="1" s="1"/>
  <c r="B10" i="1"/>
  <c r="C10" i="1" s="1"/>
  <c r="B9" i="1"/>
  <c r="C9" i="1" s="1"/>
  <c r="B8" i="1"/>
  <c r="C8" i="1" s="1"/>
  <c r="B7" i="1"/>
  <c r="C7" i="1" s="1"/>
</calcChain>
</file>

<file path=xl/sharedStrings.xml><?xml version="1.0" encoding="utf-8"?>
<sst xmlns="http://schemas.openxmlformats.org/spreadsheetml/2006/main" count="55" uniqueCount="34">
  <si>
    <t>Lot Size:</t>
  </si>
  <si>
    <t>Area</t>
  </si>
  <si>
    <t>FAR for 2-story</t>
  </si>
  <si>
    <t>FAR for 1-story with 3% Bonus</t>
  </si>
  <si>
    <t>Non-HOA South of Huntington Drive</t>
  </si>
  <si>
    <t>Non-HOA North of Huntington Drive</t>
  </si>
  <si>
    <t>Santa Anita Village &amp; Highland Oaks</t>
  </si>
  <si>
    <t>Lower Rancho and Santa Anita Oaks</t>
  </si>
  <si>
    <t>Upper Rancho</t>
  </si>
  <si>
    <t>9103.01.030 Measuring Floor Area and Floor Area Ratio</t>
  </si>
  <si>
    <t>a. For houses less than 5,000 square feet in size, floor area shall exclude required parking spaces (450 square feet for a two-car garage and 650 square feet for a three-car garage). For houses 5,000 square feet or larger, floor area shall exclude up to four parking spaces (850 square feet maximum).</t>
  </si>
  <si>
    <t>b. Floor area shall exclude basements.</t>
  </si>
  <si>
    <t>c. Floor area shall exclude non-enclosed covered structures such as covered patios or porches, decks, and balconies.</t>
  </si>
  <si>
    <t>LOT COVERAGE</t>
  </si>
  <si>
    <t>1-story home (45% Maximum)</t>
  </si>
  <si>
    <t>2-story home (35% Maximum)</t>
  </si>
  <si>
    <t>9103.01.040 Measuring Lot Coverage</t>
  </si>
  <si>
    <t>2. Uncovered swimming pools and spas, sports courts, and other athletic and/or recreational surfaces that are not more than 18 inches above the adjacent finished grade, at any point, on which they are placed.</t>
  </si>
  <si>
    <t>3. Basements that do not extend above the level of the first floor of the building nor eighteen 18 inches above the adjacent finished grade at any point.</t>
  </si>
  <si>
    <t>Santa Anita Village and Highland Oaks</t>
  </si>
  <si>
    <t>min</t>
  </si>
  <si>
    <t>max</t>
  </si>
  <si>
    <t>base</t>
  </si>
  <si>
    <t>offset</t>
  </si>
  <si>
    <t>multiplier</t>
  </si>
  <si>
    <t>Lower Rancho &amp; Santa Anita Oaks</t>
  </si>
  <si>
    <t>Non-HOA South of Huntington</t>
  </si>
  <si>
    <t>Non-HOA North of Huntington</t>
  </si>
  <si>
    <r>
      <t xml:space="preserve">B. Excluded from Lot Coverage. </t>
    </r>
    <r>
      <rPr>
        <sz val="11"/>
        <color rgb="FF000000"/>
        <rFont val="Arial"/>
        <family val="2"/>
        <charset val="1"/>
      </rPr>
      <t>The following uses and features shall not count toward lot coverage.</t>
    </r>
  </si>
  <si>
    <r>
      <t xml:space="preserve">A. Lot Coverage Measurement. </t>
    </r>
    <r>
      <rPr>
        <sz val="11"/>
        <color rgb="FF000000"/>
        <rFont val="Arial"/>
        <family val="2"/>
        <charset val="1"/>
      </rPr>
      <t>As defined in Division 9 (Definitions), structures included in lot coverage calculations shall be measured from the outside walls exclusive of architectural features.</t>
    </r>
  </si>
  <si>
    <t>FLOOR AREA RATIO (Maximum Allowable)</t>
  </si>
  <si>
    <t>1. Open and uncovered projections such as balconies, platforms, landing places, decks, and eaves (that do not extend more than three feet from the wall), and steps and/or stairways, and walkways, any of which are not more than 18 inches above the finished grade, at any point, on which they are placed.
2. Uncovered swimming pools and spas, sports courts, and other athletic and/or recreational surfaces that are not more than 18 inches above the adjacent finished grade, at any point, on which they are placed.</t>
  </si>
  <si>
    <r>
      <t xml:space="preserve">Residential Floor Area. </t>
    </r>
    <r>
      <rPr>
        <sz val="11"/>
        <color rgb="FF000000"/>
        <rFont val="Arial"/>
        <family val="2"/>
        <charset val="1"/>
      </rPr>
      <t xml:space="preserve">The floor area for buildings in single-family residential zones shall be measured as the total horizontal floor area of all the floors of a building from the outside walls. The total horizontal floor area shall include: the residential floor area of any building(s) located on the lot including the main dwelling, detached accessory structures, accessory dwelling units, all garage area except as exempted below, enclosed patios, and high volume ceilings (all interior areas above 14 feet in height). </t>
    </r>
  </si>
  <si>
    <r>
      <rPr>
        <sz val="11"/>
        <color rgb="FF000000"/>
        <rFont val="Arial"/>
        <family val="2"/>
      </rPr>
      <t xml:space="preserve">The following shall be </t>
    </r>
    <r>
      <rPr>
        <b/>
        <sz val="11"/>
        <color rgb="FF000000"/>
        <rFont val="Arial"/>
        <family val="2"/>
      </rPr>
      <t>excluded</t>
    </r>
    <r>
      <rPr>
        <sz val="11"/>
        <color rgb="FF000000"/>
        <rFont val="Arial"/>
        <family val="2"/>
      </rPr>
      <t xml:space="preserve"> from floor area for the purposes of calculating floor area ratio: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</si>
</sst>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Calibri"/>
      <family val="2"/>
      <charset val="1"/>
    </font>
    <font>
      <b/>
      <sz val="12"/>
      <color rgb="FF000000"/>
      <name val="Arial"/>
      <family val="2"/>
      <charset val="1"/>
    </font>
    <font>
      <sz val="12"/>
      <color rgb="FF000000"/>
      <name val="Arial"/>
      <family val="2"/>
      <charset val="1"/>
    </font>
    <font>
      <sz val="11"/>
      <color rgb="FF000000"/>
      <name val="Arial"/>
      <family val="2"/>
      <charset val="1"/>
    </font>
    <font>
      <b/>
      <sz val="11"/>
      <name val="Arial"/>
      <family val="2"/>
      <charset val="1"/>
    </font>
    <font>
      <sz val="11"/>
      <color rgb="FF000000"/>
      <name val="Arial"/>
      <family val="2"/>
    </font>
    <font>
      <b/>
      <sz val="11"/>
      <color rgb="FF000000"/>
      <name val="Arial"/>
      <family val="2"/>
      <charset val="1"/>
    </font>
    <font>
      <sz val="10"/>
      <color rgb="FF000000"/>
      <name val="Arial"/>
      <family val="2"/>
      <charset val="1"/>
    </font>
    <font>
      <b/>
      <sz val="11"/>
      <color rgb="FF000000"/>
      <name val="Arial"/>
      <family val="2"/>
    </font>
  </fonts>
  <fills count="9">
    <fill>
      <patternFill patternType="none"/>
    </fill>
    <fill>
      <patternFill patternType="gray125"/>
    </fill>
    <fill>
      <patternFill patternType="solid">
        <fgColor rgb="FF000000"/>
        <bgColor rgb="FF003300"/>
      </patternFill>
    </fill>
    <fill>
      <patternFill patternType="solid">
        <fgColor rgb="FFB7DEE8"/>
        <bgColor rgb="FFD7E4BD"/>
      </patternFill>
    </fill>
    <fill>
      <patternFill patternType="solid">
        <fgColor rgb="FF93CDDD"/>
        <bgColor rgb="FFB7DEE8"/>
      </patternFill>
    </fill>
    <fill>
      <patternFill patternType="solid">
        <fgColor rgb="FFDBEEF4"/>
        <bgColor rgb="FFEBF1DE"/>
      </patternFill>
    </fill>
    <fill>
      <patternFill patternType="solid">
        <fgColor rgb="FFC3D69B"/>
        <bgColor rgb="FFD7E4BD"/>
      </patternFill>
    </fill>
    <fill>
      <patternFill patternType="solid">
        <fgColor rgb="FFEBF1DE"/>
        <bgColor rgb="FFDBEEF4"/>
      </patternFill>
    </fill>
    <fill>
      <patternFill patternType="solid">
        <fgColor rgb="FFD7E4BD"/>
        <bgColor rgb="FFEBF1DE"/>
      </patternFill>
    </fill>
  </fills>
  <borders count="34">
    <border>
      <left/>
      <right/>
      <top/>
      <bottom/>
      <diagonal/>
    </border>
    <border>
      <left/>
      <right/>
      <top/>
      <bottom style="thin">
        <color auto="1"/>
      </bottom>
      <diagonal/>
    </border>
    <border>
      <left style="thin">
        <color auto="1"/>
      </left>
      <right style="thin">
        <color auto="1"/>
      </right>
      <top style="thin">
        <color auto="1"/>
      </top>
      <bottom style="medium">
        <color auto="1"/>
      </bottom>
      <diagonal/>
    </border>
    <border>
      <left style="thin">
        <color rgb="FFFFFFFF"/>
      </left>
      <right style="thin">
        <color rgb="FFFFFFFF"/>
      </right>
      <top style="thin">
        <color auto="1"/>
      </top>
      <bottom/>
      <diagonal/>
    </border>
    <border>
      <left style="thin">
        <color rgb="FFFFFFFF"/>
      </left>
      <right style="thin">
        <color rgb="FFFFFFFF"/>
      </right>
      <top style="thin">
        <color auto="1"/>
      </top>
      <bottom style="thin">
        <color auto="1"/>
      </bottom>
      <diagonal/>
    </border>
    <border>
      <left style="thin">
        <color auto="1"/>
      </left>
      <right style="thin">
        <color auto="1"/>
      </right>
      <top/>
      <bottom/>
      <diagonal/>
    </border>
    <border>
      <left style="thin">
        <color auto="1"/>
      </left>
      <right style="thin">
        <color rgb="FFFFFFFF"/>
      </right>
      <top style="medium">
        <color auto="1"/>
      </top>
      <bottom style="thin">
        <color auto="1"/>
      </bottom>
      <diagonal/>
    </border>
    <border>
      <left style="thin">
        <color auto="1"/>
      </left>
      <right style="thin">
        <color rgb="FFFFFFFF"/>
      </right>
      <top style="thin">
        <color auto="1"/>
      </top>
      <bottom style="medium">
        <color auto="1"/>
      </bottom>
      <diagonal/>
    </border>
    <border>
      <left style="medium">
        <color indexed="64"/>
      </left>
      <right style="thin">
        <color rgb="FFFFFFFF"/>
      </right>
      <top style="medium">
        <color indexed="64"/>
      </top>
      <bottom style="thin">
        <color auto="1"/>
      </bottom>
      <diagonal/>
    </border>
    <border>
      <left style="thin">
        <color rgb="FFFFFFFF"/>
      </left>
      <right style="thin">
        <color rgb="FFFFFFFF"/>
      </right>
      <top style="medium">
        <color indexed="64"/>
      </top>
      <bottom style="thin">
        <color auto="1"/>
      </bottom>
      <diagonal/>
    </border>
    <border>
      <left/>
      <right style="medium">
        <color indexed="64"/>
      </right>
      <top style="medium">
        <color indexed="64"/>
      </top>
      <bottom/>
      <diagonal/>
    </border>
    <border>
      <left style="medium">
        <color indexed="64"/>
      </left>
      <right/>
      <top style="thin">
        <color auto="1"/>
      </top>
      <bottom/>
      <diagonal/>
    </border>
    <border>
      <left/>
      <right style="medium">
        <color indexed="64"/>
      </right>
      <top style="thin">
        <color auto="1"/>
      </top>
      <bottom style="thin">
        <color auto="1"/>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thin">
        <color rgb="FFFFFFFF"/>
      </left>
      <right style="thin">
        <color rgb="FFFFFFFF"/>
      </right>
      <top/>
      <bottom style="medium">
        <color indexed="64"/>
      </bottom>
      <diagonal/>
    </border>
    <border>
      <left style="thin">
        <color rgb="FFFFFFFF"/>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bottom/>
      <diagonal/>
    </border>
    <border>
      <left style="medium">
        <color indexed="64"/>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rgb="FFFFFFFF"/>
      </right>
      <top style="thin">
        <color auto="1"/>
      </top>
      <bottom style="medium">
        <color auto="1"/>
      </bottom>
      <diagonal/>
    </border>
    <border>
      <left/>
      <right style="medium">
        <color indexed="64"/>
      </right>
      <top style="thin">
        <color auto="1"/>
      </top>
      <bottom style="medium">
        <color auto="1"/>
      </bottom>
      <diagonal/>
    </border>
    <border>
      <left style="medium">
        <color indexed="64"/>
      </left>
      <right style="thin">
        <color auto="1"/>
      </right>
      <top/>
      <bottom/>
      <diagonal/>
    </border>
    <border>
      <left style="thin">
        <color auto="1"/>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Font="1"/>
    <xf numFmtId="4" fontId="0" fillId="0" borderId="0" xfId="0" applyNumberFormat="1" applyFont="1"/>
    <xf numFmtId="0" fontId="7" fillId="0" borderId="0" xfId="0" applyFont="1" applyAlignment="1">
      <alignment vertical="top" wrapText="1"/>
    </xf>
    <xf numFmtId="0" fontId="7" fillId="0" borderId="0" xfId="0" applyFont="1" applyAlignment="1">
      <alignment horizontal="left" vertical="center" wrapText="1" indent="5"/>
    </xf>
    <xf numFmtId="0" fontId="7" fillId="0" borderId="0" xfId="0" applyFont="1" applyAlignment="1">
      <alignment horizontal="left" vertical="center" indent="5"/>
    </xf>
    <xf numFmtId="4" fontId="3" fillId="0" borderId="0" xfId="0" applyNumberFormat="1" applyFont="1" applyBorder="1"/>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wrapText="1" indent="5"/>
    </xf>
    <xf numFmtId="0" fontId="3" fillId="0" borderId="0" xfId="0" applyFont="1" applyBorder="1"/>
    <xf numFmtId="4" fontId="2" fillId="0" borderId="19" xfId="0" applyNumberFormat="1" applyFont="1" applyBorder="1" applyProtection="1">
      <protection locked="0"/>
    </xf>
    <xf numFmtId="0" fontId="1" fillId="0" borderId="18" xfId="0" applyFont="1" applyBorder="1" applyAlignment="1" applyProtection="1">
      <alignment horizontal="center"/>
    </xf>
    <xf numFmtId="0" fontId="3" fillId="2" borderId="10" xfId="0" applyFont="1" applyFill="1" applyBorder="1" applyProtection="1"/>
    <xf numFmtId="0" fontId="3" fillId="2" borderId="20" xfId="0" applyFont="1" applyFill="1" applyBorder="1" applyProtection="1"/>
    <xf numFmtId="4" fontId="3" fillId="2" borderId="1" xfId="0" applyNumberFormat="1" applyFont="1" applyFill="1" applyBorder="1" applyProtection="1"/>
    <xf numFmtId="0" fontId="3" fillId="2" borderId="21" xfId="0" applyFont="1" applyFill="1" applyBorder="1" applyProtection="1"/>
    <xf numFmtId="0" fontId="3" fillId="0" borderId="22" xfId="0" applyFont="1" applyBorder="1" applyProtection="1"/>
    <xf numFmtId="4" fontId="3" fillId="0" borderId="0" xfId="0" applyNumberFormat="1" applyFont="1" applyBorder="1" applyProtection="1"/>
    <xf numFmtId="0" fontId="3" fillId="0" borderId="13" xfId="0" applyFont="1" applyBorder="1" applyProtection="1"/>
    <xf numFmtId="0" fontId="1" fillId="0" borderId="22" xfId="0" applyFont="1" applyBorder="1" applyAlignment="1" applyProtection="1">
      <alignment horizontal="center"/>
    </xf>
    <xf numFmtId="0" fontId="1" fillId="0" borderId="0" xfId="0" applyFont="1" applyBorder="1" applyAlignment="1" applyProtection="1">
      <alignment horizontal="center"/>
    </xf>
    <xf numFmtId="0" fontId="1" fillId="0" borderId="13" xfId="0" applyFont="1" applyBorder="1" applyAlignment="1" applyProtection="1">
      <alignment horizontal="center"/>
    </xf>
    <xf numFmtId="0" fontId="4" fillId="4" borderId="8" xfId="0" applyFont="1" applyFill="1" applyBorder="1" applyAlignment="1" applyProtection="1">
      <alignment horizontal="center" vertical="center"/>
    </xf>
    <xf numFmtId="4" fontId="4" fillId="4" borderId="9" xfId="0" applyNumberFormat="1" applyFont="1" applyFill="1" applyBorder="1" applyAlignment="1" applyProtection="1">
      <alignment horizontal="center" vertical="center"/>
    </xf>
    <xf numFmtId="4" fontId="4" fillId="4" borderId="10" xfId="0" applyNumberFormat="1" applyFont="1" applyFill="1" applyBorder="1" applyAlignment="1" applyProtection="1">
      <alignment horizontal="center" vertical="center" wrapText="1"/>
    </xf>
    <xf numFmtId="0" fontId="3" fillId="5" borderId="11" xfId="0" applyFont="1" applyFill="1" applyBorder="1" applyAlignment="1" applyProtection="1">
      <alignment horizontal="left"/>
    </xf>
    <xf numFmtId="0" fontId="3" fillId="0" borderId="11" xfId="0" applyFont="1" applyBorder="1" applyAlignment="1" applyProtection="1">
      <alignment horizontal="left"/>
    </xf>
    <xf numFmtId="0" fontId="3" fillId="0" borderId="14" xfId="0" applyFont="1" applyBorder="1" applyAlignment="1" applyProtection="1">
      <alignment horizontal="left"/>
    </xf>
    <xf numFmtId="0" fontId="3" fillId="5" borderId="15" xfId="0" applyFont="1" applyFill="1" applyBorder="1" applyAlignment="1" applyProtection="1">
      <alignment horizontal="left"/>
    </xf>
    <xf numFmtId="0" fontId="0" fillId="0" borderId="22" xfId="0" applyBorder="1" applyProtection="1"/>
    <xf numFmtId="0" fontId="0" fillId="0" borderId="0" xfId="0" applyBorder="1" applyProtection="1"/>
    <xf numFmtId="0" fontId="0" fillId="0" borderId="13" xfId="0" applyBorder="1" applyProtection="1"/>
    <xf numFmtId="4" fontId="5" fillId="5" borderId="3" xfId="0" applyNumberFormat="1" applyFont="1" applyFill="1" applyBorder="1" applyAlignment="1" applyProtection="1">
      <alignment horizontal="center" vertical="center"/>
      <protection hidden="1"/>
    </xf>
    <xf numFmtId="4" fontId="5" fillId="5" borderId="12" xfId="0" applyNumberFormat="1" applyFont="1" applyFill="1" applyBorder="1" applyAlignment="1" applyProtection="1">
      <alignment horizontal="center" vertical="center"/>
      <protection hidden="1"/>
    </xf>
    <xf numFmtId="4" fontId="5" fillId="0" borderId="3" xfId="0" applyNumberFormat="1" applyFont="1" applyBorder="1" applyAlignment="1" applyProtection="1">
      <alignment horizontal="center" vertical="center"/>
      <protection hidden="1"/>
    </xf>
    <xf numFmtId="4" fontId="5" fillId="0" borderId="13" xfId="0" applyNumberFormat="1" applyFont="1" applyBorder="1" applyAlignment="1" applyProtection="1">
      <alignment horizontal="center" vertical="center"/>
      <protection hidden="1"/>
    </xf>
    <xf numFmtId="4" fontId="5" fillId="0" borderId="4" xfId="0" applyNumberFormat="1" applyFont="1" applyBorder="1" applyAlignment="1" applyProtection="1">
      <alignment horizontal="center" vertical="center"/>
      <protection hidden="1"/>
    </xf>
    <xf numFmtId="4" fontId="5" fillId="0" borderId="12" xfId="0" applyNumberFormat="1" applyFont="1" applyBorder="1" applyAlignment="1" applyProtection="1">
      <alignment horizontal="center" vertical="center"/>
      <protection hidden="1"/>
    </xf>
    <xf numFmtId="4" fontId="5" fillId="5" borderId="16" xfId="0" applyNumberFormat="1" applyFont="1" applyFill="1" applyBorder="1" applyAlignment="1" applyProtection="1">
      <alignment horizontal="center" vertical="center"/>
      <protection hidden="1"/>
    </xf>
    <xf numFmtId="4" fontId="5" fillId="5" borderId="17" xfId="0" applyNumberFormat="1" applyFont="1" applyFill="1" applyBorder="1" applyAlignment="1" applyProtection="1">
      <alignment horizontal="center" vertical="center"/>
      <protection hidden="1"/>
    </xf>
    <xf numFmtId="4" fontId="3" fillId="7" borderId="10" xfId="0" applyNumberFormat="1" applyFont="1" applyFill="1" applyBorder="1" applyAlignment="1" applyProtection="1">
      <alignment horizontal="left"/>
      <protection hidden="1"/>
    </xf>
    <xf numFmtId="4" fontId="3" fillId="8" borderId="26" xfId="0" applyNumberFormat="1" applyFont="1" applyFill="1" applyBorder="1" applyAlignment="1" applyProtection="1">
      <alignment horizontal="left"/>
      <protection hidden="1"/>
    </xf>
    <xf numFmtId="0" fontId="3" fillId="0" borderId="22" xfId="0" applyFont="1" applyBorder="1" applyAlignment="1" applyProtection="1">
      <alignment horizontal="left" vertical="top" wrapText="1" indent="4"/>
    </xf>
    <xf numFmtId="0" fontId="3" fillId="0" borderId="0" xfId="0" applyFont="1" applyBorder="1" applyAlignment="1" applyProtection="1">
      <alignment horizontal="left" vertical="top" wrapText="1" indent="4"/>
    </xf>
    <xf numFmtId="0" fontId="3" fillId="0" borderId="13" xfId="0" applyFont="1" applyBorder="1" applyAlignment="1" applyProtection="1">
      <alignment horizontal="left" vertical="top" wrapText="1" indent="4"/>
    </xf>
    <xf numFmtId="0" fontId="3" fillId="0" borderId="15" xfId="0" applyFont="1" applyBorder="1" applyAlignment="1" applyProtection="1">
      <alignment horizontal="left" vertical="top" wrapText="1" indent="4"/>
    </xf>
    <xf numFmtId="0" fontId="3" fillId="0" borderId="29" xfId="0" applyFont="1" applyBorder="1" applyAlignment="1" applyProtection="1">
      <alignment horizontal="left" vertical="top" wrapText="1" indent="4"/>
    </xf>
    <xf numFmtId="0" fontId="3" fillId="0" borderId="30" xfId="0" applyFont="1" applyBorder="1" applyAlignment="1" applyProtection="1">
      <alignment horizontal="left" vertical="top" wrapText="1" indent="4"/>
    </xf>
    <xf numFmtId="2" fontId="3" fillId="0" borderId="22" xfId="0" applyNumberFormat="1" applyFont="1" applyBorder="1" applyAlignment="1" applyProtection="1">
      <alignment horizontal="left" vertical="top" wrapText="1" indent="4"/>
    </xf>
    <xf numFmtId="2" fontId="3" fillId="0" borderId="0" xfId="0" applyNumberFormat="1" applyFont="1" applyBorder="1" applyAlignment="1" applyProtection="1">
      <alignment horizontal="left" vertical="top" wrapText="1" indent="4"/>
    </xf>
    <xf numFmtId="2" fontId="3" fillId="0" borderId="13" xfId="0" applyNumberFormat="1" applyFont="1" applyBorder="1" applyAlignment="1" applyProtection="1">
      <alignment horizontal="left" vertical="top" wrapText="1" indent="4"/>
    </xf>
    <xf numFmtId="0" fontId="6" fillId="0" borderId="27" xfId="0" applyFont="1" applyBorder="1" applyAlignment="1" applyProtection="1">
      <alignment wrapText="1"/>
    </xf>
    <xf numFmtId="0" fontId="6" fillId="0" borderId="5" xfId="0" applyFont="1" applyBorder="1" applyAlignment="1" applyProtection="1">
      <alignment wrapText="1"/>
    </xf>
    <xf numFmtId="0" fontId="6" fillId="0" borderId="28" xfId="0" applyFont="1" applyBorder="1" applyAlignment="1" applyProtection="1">
      <alignment wrapText="1"/>
    </xf>
    <xf numFmtId="0" fontId="6" fillId="0" borderId="27" xfId="0" applyFont="1" applyBorder="1" applyAlignment="1" applyProtection="1">
      <alignment horizontal="left" wrapText="1"/>
    </xf>
    <xf numFmtId="0" fontId="6" fillId="0" borderId="5" xfId="0" applyFont="1" applyBorder="1" applyAlignment="1" applyProtection="1">
      <alignment horizontal="left" wrapText="1"/>
    </xf>
    <xf numFmtId="0" fontId="6" fillId="0" borderId="28" xfId="0" applyFont="1" applyBorder="1" applyAlignment="1" applyProtection="1">
      <alignment horizontal="left" wrapText="1"/>
    </xf>
    <xf numFmtId="0" fontId="3" fillId="0" borderId="31" xfId="0" applyFont="1" applyBorder="1" applyAlignment="1" applyProtection="1">
      <alignment horizontal="left" wrapText="1" indent="4"/>
    </xf>
    <xf numFmtId="0" fontId="3" fillId="0" borderId="32" xfId="0" applyFont="1" applyBorder="1" applyAlignment="1" applyProtection="1">
      <alignment horizontal="left" wrapText="1" indent="4"/>
    </xf>
    <xf numFmtId="0" fontId="3" fillId="0" borderId="33" xfId="0" applyFont="1" applyBorder="1" applyAlignment="1" applyProtection="1">
      <alignment horizontal="left" wrapText="1" indent="4"/>
    </xf>
    <xf numFmtId="0" fontId="1" fillId="6" borderId="23" xfId="0" applyFont="1" applyFill="1" applyBorder="1" applyAlignment="1" applyProtection="1">
      <alignment horizontal="center"/>
    </xf>
    <xf numFmtId="0" fontId="1" fillId="6" borderId="2" xfId="0" applyFont="1" applyFill="1" applyBorder="1" applyAlignment="1" applyProtection="1">
      <alignment horizontal="center"/>
    </xf>
    <xf numFmtId="0" fontId="1" fillId="6" borderId="24" xfId="0" applyFont="1" applyFill="1" applyBorder="1" applyAlignment="1" applyProtection="1">
      <alignment horizontal="center"/>
    </xf>
    <xf numFmtId="0" fontId="3" fillId="7" borderId="8" xfId="0" applyFont="1" applyFill="1" applyBorder="1" applyAlignment="1" applyProtection="1">
      <alignment horizontal="center"/>
    </xf>
    <xf numFmtId="0" fontId="3" fillId="7" borderId="6" xfId="0" applyFont="1" applyFill="1" applyBorder="1" applyAlignment="1" applyProtection="1">
      <alignment horizontal="center"/>
    </xf>
    <xf numFmtId="0" fontId="3" fillId="8" borderId="25" xfId="0" applyFont="1" applyFill="1" applyBorder="1" applyAlignment="1" applyProtection="1">
      <alignment horizontal="center"/>
    </xf>
    <xf numFmtId="0" fontId="3" fillId="8" borderId="7" xfId="0" applyFont="1" applyFill="1" applyBorder="1" applyAlignment="1" applyProtection="1">
      <alignment horizontal="center"/>
    </xf>
    <xf numFmtId="0" fontId="6" fillId="0" borderId="22" xfId="0" applyFont="1" applyBorder="1" applyAlignment="1" applyProtection="1">
      <alignment vertical="top"/>
    </xf>
    <xf numFmtId="0" fontId="6" fillId="0" borderId="0" xfId="0" applyFont="1" applyBorder="1" applyAlignment="1" applyProtection="1">
      <alignment vertical="top"/>
    </xf>
    <xf numFmtId="0" fontId="1" fillId="3" borderId="23" xfId="0" applyFont="1" applyFill="1" applyBorder="1" applyAlignment="1" applyProtection="1">
      <alignment horizontal="center"/>
    </xf>
    <xf numFmtId="0" fontId="1" fillId="3" borderId="2" xfId="0" applyFont="1" applyFill="1" applyBorder="1" applyAlignment="1" applyProtection="1">
      <alignment horizontal="center"/>
    </xf>
    <xf numFmtId="0" fontId="1" fillId="3" borderId="24" xfId="0" applyFont="1" applyFill="1" applyBorder="1" applyAlignment="1" applyProtection="1">
      <alignment horizontal="center"/>
    </xf>
    <xf numFmtId="0" fontId="6" fillId="0" borderId="22" xfId="0" applyFont="1" applyBorder="1" applyAlignment="1" applyProtection="1">
      <alignment wrapText="1"/>
    </xf>
    <xf numFmtId="0" fontId="6" fillId="0" borderId="0" xfId="0" applyFont="1" applyBorder="1" applyAlignment="1" applyProtection="1">
      <alignment wrapText="1"/>
    </xf>
    <xf numFmtId="0" fontId="6" fillId="0" borderId="13" xfId="0" applyFont="1" applyBorder="1" applyAlignment="1" applyProtection="1">
      <alignment wrapText="1"/>
    </xf>
    <xf numFmtId="0" fontId="3" fillId="0" borderId="22" xfId="0" applyFont="1" applyBorder="1" applyAlignment="1" applyProtection="1">
      <alignment horizontal="left" wrapText="1" indent="4"/>
    </xf>
    <xf numFmtId="0" fontId="3" fillId="0" borderId="0" xfId="0" applyFont="1" applyBorder="1" applyAlignment="1" applyProtection="1">
      <alignment horizontal="left" wrapText="1" indent="4"/>
    </xf>
    <xf numFmtId="0" fontId="3" fillId="0" borderId="13" xfId="0" applyFont="1" applyBorder="1" applyAlignment="1" applyProtection="1">
      <alignment horizontal="left" wrapText="1" indent="4"/>
    </xf>
    <xf numFmtId="0" fontId="8" fillId="0" borderId="22"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3" xfId="0" applyFont="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BEEF4"/>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D7E4BD"/>
      <rgbColor rgb="FFFFFF99"/>
      <rgbColor rgb="FF93CDDD"/>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2"/>
  <sheetViews>
    <sheetView showGridLines="0" showRowColHeaders="0" tabSelected="1" showRuler="0" view="pageBreakPreview" zoomScale="85" zoomScaleNormal="90" zoomScaleSheetLayoutView="85" zoomScalePageLayoutView="115" workbookViewId="0">
      <selection activeCell="G16" sqref="G16"/>
    </sheetView>
  </sheetViews>
  <sheetFormatPr defaultRowHeight="15" x14ac:dyDescent="0.25"/>
  <cols>
    <col min="1" max="1" width="41" style="1"/>
    <col min="2" max="2" width="27.140625" style="2"/>
    <col min="3" max="3" width="33.28515625" style="1" customWidth="1"/>
    <col min="4" max="4" width="8.85546875" style="1"/>
    <col min="5" max="5" width="8.140625" style="1"/>
    <col min="6" max="1025" width="8.85546875" style="1"/>
  </cols>
  <sheetData>
    <row r="1" spans="1:5" ht="15.75" x14ac:dyDescent="0.25">
      <c r="A1" s="12" t="s">
        <v>0</v>
      </c>
      <c r="B1" s="11">
        <v>6300</v>
      </c>
      <c r="C1" s="13"/>
      <c r="D1"/>
      <c r="E1"/>
    </row>
    <row r="2" spans="1:5" x14ac:dyDescent="0.25">
      <c r="A2" s="14"/>
      <c r="B2" s="15"/>
      <c r="C2" s="16"/>
      <c r="D2"/>
      <c r="E2"/>
    </row>
    <row r="3" spans="1:5" ht="15" customHeight="1" x14ac:dyDescent="0.25">
      <c r="A3" s="17"/>
      <c r="B3" s="18"/>
      <c r="C3" s="19"/>
      <c r="D3"/>
      <c r="E3"/>
    </row>
    <row r="4" spans="1:5" ht="16.5" thickBot="1" x14ac:dyDescent="0.3">
      <c r="A4" s="70" t="s">
        <v>30</v>
      </c>
      <c r="B4" s="71"/>
      <c r="C4" s="72"/>
      <c r="D4"/>
      <c r="E4"/>
    </row>
    <row r="5" spans="1:5" ht="6" customHeight="1" thickBot="1" x14ac:dyDescent="0.3">
      <c r="A5" s="20"/>
      <c r="B5" s="21"/>
      <c r="C5" s="22"/>
      <c r="D5"/>
      <c r="E5"/>
    </row>
    <row r="6" spans="1:5" ht="27.6" customHeight="1" x14ac:dyDescent="0.25">
      <c r="A6" s="23" t="s">
        <v>1</v>
      </c>
      <c r="B6" s="24" t="s">
        <v>2</v>
      </c>
      <c r="C6" s="25" t="s">
        <v>3</v>
      </c>
      <c r="D6"/>
      <c r="E6"/>
    </row>
    <row r="7" spans="1:5" ht="15" customHeight="1" x14ac:dyDescent="0.25">
      <c r="A7" s="26" t="s">
        <v>4</v>
      </c>
      <c r="B7" s="33">
        <f>IF($B$1&lt;=Data!B29,Data!E29*$B$1,IF($B$1&lt;=Data!B30, Data!C30 + (($B$1-Data!D30) * Data!E30), IF($B$1&lt;=Data!B31,  Data!C31 + (($B$1-Data!D31) * Data!E31), IF($B$1&lt;=Data!B32,  Data!C32+ (($B$1-Data!D32) * Data!E32),  Data!C33+ (($B$1-Data!D33) * Data!E33)))))</f>
        <v>2835</v>
      </c>
      <c r="C7" s="34">
        <f>(($B$1*0.03)+B7)</f>
        <v>3024</v>
      </c>
      <c r="D7"/>
      <c r="E7"/>
    </row>
    <row r="8" spans="1:5" ht="15" customHeight="1" x14ac:dyDescent="0.25">
      <c r="A8" s="27" t="s">
        <v>5</v>
      </c>
      <c r="B8" s="35">
        <f>IF($B$1&lt;=Data!B37,Data!E37*$B$1,IF($B$1&lt;=Data!B38, Data!C38 + (($B$1-Data!D38) * Data!E38),IF($B$1&lt;=Data!B39,  Data!C39 + (($B$1-Data!D39) * Data!E39),IF($B$1&lt;=Data!B40,  Data!C40+ (($B$1-Data!D40) * Data!E40),IF($B$1&lt;=Data!B41,  Data!C41+ (($B$1-Data!D41) * Data!E41),Data!C42+ (($B$1-Data!D42) * Data!E42))))))</f>
        <v>2835</v>
      </c>
      <c r="C8" s="36">
        <f>(($B$1*0.03)+B8)</f>
        <v>3024</v>
      </c>
      <c r="D8"/>
      <c r="E8"/>
    </row>
    <row r="9" spans="1:5" ht="15" customHeight="1" x14ac:dyDescent="0.25">
      <c r="A9" s="26" t="s">
        <v>6</v>
      </c>
      <c r="B9" s="33">
        <f>IF($B$1&lt;=Data!B3,Data!E3*$B$1,IF($B$1&lt;=Data!B4, Data!C4 + (($B$1-Data!D4) * Data!E4), IF($B$1&lt;=Data!B5,  Data!C5 + (($B$1-Data!D5) * Data!E5), IF($B$1&lt;=Data!B6,  Data!C6+ (($B$1-Data!D6) * Data!E6),  Data!C7+ (($B$1-Data!D7) * Data!E7)))))</f>
        <v>2205</v>
      </c>
      <c r="C9" s="34">
        <f>(($B$1*0.03)+B9)</f>
        <v>2394</v>
      </c>
      <c r="D9"/>
      <c r="E9"/>
    </row>
    <row r="10" spans="1:5" ht="15" customHeight="1" x14ac:dyDescent="0.25">
      <c r="A10" s="28" t="s">
        <v>7</v>
      </c>
      <c r="B10" s="37">
        <f>IF(B1&lt;=Data!B12,Data!E12*B1,IF(B1&lt;=Data!B13, Data!C13 + ((B1-Data!D13) * Data!E13), IF(B1&lt;=Data!B14,  Data!C14 + ((B1-Data!D14) * Data!E14), IF(B1&lt;=Data!B15,  Data!C15+ ((B1-Data!D15) * Data!E15),  Data!C16+ ((B1-Data!D16) * Data!E16)))))</f>
        <v>2331</v>
      </c>
      <c r="C10" s="38">
        <f>(($B$1*0.03)+B10)</f>
        <v>2520</v>
      </c>
      <c r="D10"/>
      <c r="E10"/>
    </row>
    <row r="11" spans="1:5" ht="15" customHeight="1" thickBot="1" x14ac:dyDescent="0.3">
      <c r="A11" s="29" t="s">
        <v>8</v>
      </c>
      <c r="B11" s="39">
        <f>IF(B1&lt;=Data!B21,Data!E21*B1,IF(B1&lt;=Data!B22, Data!C22 + ((B1-Data!D22) * Data!E22), IF(B1&lt;=Data!B23,  Data!C23 + ((B1-Data!D23) * Data!E23), IF(B1&lt;=Data!B24,  Data!C24+ ((B1-Data!D24) * Data!E24),  Data!C25+ ((B1-Data!D25) * Data!E25)))))</f>
        <v>2835</v>
      </c>
      <c r="C11" s="40">
        <f>(($B$1*0.03)+B11)</f>
        <v>3024</v>
      </c>
      <c r="D11"/>
      <c r="E11"/>
    </row>
    <row r="12" spans="1:5" ht="6" customHeight="1" x14ac:dyDescent="0.25">
      <c r="A12" s="17"/>
      <c r="B12" s="18"/>
      <c r="C12" s="19"/>
      <c r="D12"/>
      <c r="E12"/>
    </row>
    <row r="13" spans="1:5" ht="16.899999999999999" customHeight="1" x14ac:dyDescent="0.25">
      <c r="A13" s="68" t="s">
        <v>9</v>
      </c>
      <c r="B13" s="69"/>
      <c r="C13" s="19"/>
      <c r="D13"/>
      <c r="E13"/>
    </row>
    <row r="14" spans="1:5" ht="73.150000000000006" customHeight="1" x14ac:dyDescent="0.25">
      <c r="A14" s="73" t="s">
        <v>32</v>
      </c>
      <c r="B14" s="74"/>
      <c r="C14" s="75"/>
      <c r="D14" s="3"/>
      <c r="E14" s="3"/>
    </row>
    <row r="15" spans="1:5" ht="25.15" customHeight="1" x14ac:dyDescent="0.25">
      <c r="A15" s="79" t="s">
        <v>33</v>
      </c>
      <c r="B15" s="80"/>
      <c r="C15" s="81"/>
      <c r="D15" s="3"/>
      <c r="E15" s="3"/>
    </row>
    <row r="16" spans="1:5" ht="42" customHeight="1" x14ac:dyDescent="0.25">
      <c r="A16" s="43" t="s">
        <v>10</v>
      </c>
      <c r="B16" s="44"/>
      <c r="C16" s="45"/>
      <c r="D16" s="4"/>
      <c r="E16" s="4"/>
    </row>
    <row r="17" spans="1:5" ht="17.45" customHeight="1" x14ac:dyDescent="0.25">
      <c r="A17" s="76" t="s">
        <v>11</v>
      </c>
      <c r="B17" s="77"/>
      <c r="C17" s="78"/>
      <c r="D17" s="5"/>
      <c r="E17" s="5"/>
    </row>
    <row r="18" spans="1:5" ht="31.9" customHeight="1" thickBot="1" x14ac:dyDescent="0.3">
      <c r="A18" s="58" t="s">
        <v>12</v>
      </c>
      <c r="B18" s="59"/>
      <c r="C18" s="60"/>
      <c r="D18" s="4"/>
      <c r="E18" s="4"/>
    </row>
    <row r="19" spans="1:5" ht="15" customHeight="1" x14ac:dyDescent="0.25">
      <c r="A19" s="30"/>
      <c r="B19" s="31"/>
      <c r="C19" s="32"/>
      <c r="D19"/>
      <c r="E19"/>
    </row>
    <row r="20" spans="1:5" ht="16.5" thickBot="1" x14ac:dyDescent="0.3">
      <c r="A20" s="61" t="s">
        <v>13</v>
      </c>
      <c r="B20" s="62"/>
      <c r="C20" s="63"/>
      <c r="D20"/>
      <c r="E20"/>
    </row>
    <row r="21" spans="1:5" ht="7.15" customHeight="1" thickBot="1" x14ac:dyDescent="0.3">
      <c r="A21" s="17"/>
      <c r="B21" s="18"/>
      <c r="C21" s="19"/>
      <c r="D21"/>
      <c r="E21"/>
    </row>
    <row r="22" spans="1:5" x14ac:dyDescent="0.25">
      <c r="A22" s="64" t="s">
        <v>14</v>
      </c>
      <c r="B22" s="65"/>
      <c r="C22" s="41">
        <f>B1*0.45</f>
        <v>2835</v>
      </c>
      <c r="D22"/>
      <c r="E22"/>
    </row>
    <row r="23" spans="1:5" ht="15.75" thickBot="1" x14ac:dyDescent="0.3">
      <c r="A23" s="66" t="s">
        <v>15</v>
      </c>
      <c r="B23" s="67"/>
      <c r="C23" s="42">
        <f>B1*0.35</f>
        <v>2205</v>
      </c>
      <c r="D23"/>
      <c r="E23"/>
    </row>
    <row r="24" spans="1:5" ht="7.15" customHeight="1" x14ac:dyDescent="0.25">
      <c r="A24" s="17"/>
      <c r="B24" s="18"/>
      <c r="C24" s="19"/>
      <c r="D24"/>
      <c r="E24"/>
    </row>
    <row r="25" spans="1:5" ht="16.149999999999999" customHeight="1" x14ac:dyDescent="0.25">
      <c r="A25" s="68" t="s">
        <v>16</v>
      </c>
      <c r="B25" s="69"/>
      <c r="C25" s="19"/>
      <c r="D25"/>
      <c r="E25"/>
    </row>
    <row r="26" spans="1:5" ht="33.6" customHeight="1" x14ac:dyDescent="0.25">
      <c r="A26" s="52" t="s">
        <v>29</v>
      </c>
      <c r="B26" s="53"/>
      <c r="C26" s="54"/>
      <c r="D26" s="7"/>
      <c r="E26" s="7"/>
    </row>
    <row r="27" spans="1:5" ht="22.15" customHeight="1" x14ac:dyDescent="0.25">
      <c r="A27" s="55" t="s">
        <v>28</v>
      </c>
      <c r="B27" s="56"/>
      <c r="C27" s="57"/>
      <c r="D27" s="8"/>
      <c r="E27" s="8"/>
    </row>
    <row r="28" spans="1:5" ht="46.15" customHeight="1" x14ac:dyDescent="0.25">
      <c r="A28" s="49" t="s">
        <v>31</v>
      </c>
      <c r="B28" s="50"/>
      <c r="C28" s="51"/>
      <c r="D28" s="9"/>
      <c r="E28" s="9"/>
    </row>
    <row r="29" spans="1:5" ht="30.6" customHeight="1" x14ac:dyDescent="0.25">
      <c r="A29" s="43" t="s">
        <v>17</v>
      </c>
      <c r="B29" s="44"/>
      <c r="C29" s="45"/>
      <c r="D29" s="9"/>
      <c r="E29" s="9"/>
    </row>
    <row r="30" spans="1:5" ht="33" customHeight="1" thickBot="1" x14ac:dyDescent="0.3">
      <c r="A30" s="46" t="s">
        <v>18</v>
      </c>
      <c r="B30" s="47"/>
      <c r="C30" s="48"/>
      <c r="D30" s="9"/>
      <c r="E30" s="9"/>
    </row>
    <row r="31" spans="1:5" x14ac:dyDescent="0.25">
      <c r="A31" s="10"/>
      <c r="B31" s="6"/>
      <c r="C31" s="10"/>
    </row>
    <row r="32" spans="1:5" x14ac:dyDescent="0.25">
      <c r="A32" s="10"/>
      <c r="B32" s="6"/>
      <c r="C32" s="10"/>
    </row>
  </sheetData>
  <sheetProtection password="F602" sheet="1" objects="1" scenarios="1"/>
  <mergeCells count="16">
    <mergeCell ref="A4:C4"/>
    <mergeCell ref="A13:B13"/>
    <mergeCell ref="A14:C14"/>
    <mergeCell ref="A16:C16"/>
    <mergeCell ref="A17:C17"/>
    <mergeCell ref="A15:C15"/>
    <mergeCell ref="A18:C18"/>
    <mergeCell ref="A20:C20"/>
    <mergeCell ref="A22:B22"/>
    <mergeCell ref="A23:B23"/>
    <mergeCell ref="A25:B25"/>
    <mergeCell ref="A29:C29"/>
    <mergeCell ref="A30:C30"/>
    <mergeCell ref="A28:C28"/>
    <mergeCell ref="A26:C26"/>
    <mergeCell ref="A27:C27"/>
  </mergeCells>
  <printOptions horizontalCentered="1" verticalCentered="1"/>
  <pageMargins left="0.25" right="0.25" top="0.75" bottom="0.75" header="0.3" footer="0.3"/>
  <pageSetup firstPageNumber="0" orientation="portrait" r:id="rId1"/>
  <headerFooter>
    <oddHeader>&amp;C&amp;"Arial,Bold"&amp;14
SF RESIDENTIAL FLOOR AREA RATIO AND LOT COVERAGE CALCULATORS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zoomScaleNormal="100" workbookViewId="0">
      <selection activeCell="C14" sqref="C14"/>
    </sheetView>
  </sheetViews>
  <sheetFormatPr defaultRowHeight="15" x14ac:dyDescent="0.25"/>
  <cols>
    <col min="1" max="1025" width="8.7109375"/>
  </cols>
  <sheetData>
    <row r="1" spans="1:5" x14ac:dyDescent="0.25">
      <c r="A1" t="s">
        <v>19</v>
      </c>
    </row>
    <row r="2" spans="1:5" x14ac:dyDescent="0.25">
      <c r="A2" t="s">
        <v>20</v>
      </c>
      <c r="B2" t="s">
        <v>21</v>
      </c>
      <c r="C2" t="s">
        <v>22</v>
      </c>
      <c r="D2" t="s">
        <v>23</v>
      </c>
      <c r="E2" t="s">
        <v>24</v>
      </c>
    </row>
    <row r="3" spans="1:5" x14ac:dyDescent="0.25">
      <c r="A3">
        <v>0</v>
      </c>
      <c r="B3">
        <v>10000</v>
      </c>
      <c r="C3">
        <v>0</v>
      </c>
      <c r="D3">
        <v>0</v>
      </c>
      <c r="E3">
        <v>0.35</v>
      </c>
    </row>
    <row r="4" spans="1:5" x14ac:dyDescent="0.25">
      <c r="A4">
        <v>10001</v>
      </c>
      <c r="B4">
        <v>15000</v>
      </c>
      <c r="C4">
        <v>3500</v>
      </c>
      <c r="D4">
        <v>10000</v>
      </c>
      <c r="E4">
        <v>0.25</v>
      </c>
    </row>
    <row r="5" spans="1:5" x14ac:dyDescent="0.25">
      <c r="A5">
        <v>15001</v>
      </c>
      <c r="B5">
        <v>20000</v>
      </c>
      <c r="C5">
        <v>4750</v>
      </c>
      <c r="D5">
        <v>15000</v>
      </c>
      <c r="E5">
        <v>0.1</v>
      </c>
    </row>
    <row r="6" spans="1:5" x14ac:dyDescent="0.25">
      <c r="A6">
        <v>20001</v>
      </c>
      <c r="B6">
        <v>30000</v>
      </c>
      <c r="C6">
        <v>5250</v>
      </c>
      <c r="D6">
        <v>20000</v>
      </c>
      <c r="E6">
        <v>0.1</v>
      </c>
    </row>
    <row r="7" spans="1:5" x14ac:dyDescent="0.25">
      <c r="A7">
        <v>30001</v>
      </c>
      <c r="C7">
        <v>6250</v>
      </c>
      <c r="D7">
        <v>30000</v>
      </c>
      <c r="E7">
        <v>0.1</v>
      </c>
    </row>
    <row r="10" spans="1:5" x14ac:dyDescent="0.25">
      <c r="A10" t="s">
        <v>25</v>
      </c>
    </row>
    <row r="11" spans="1:5" x14ac:dyDescent="0.25">
      <c r="A11" t="s">
        <v>20</v>
      </c>
      <c r="B11" t="s">
        <v>21</v>
      </c>
      <c r="C11" t="s">
        <v>22</v>
      </c>
      <c r="D11" t="s">
        <v>23</v>
      </c>
      <c r="E11" t="s">
        <v>24</v>
      </c>
    </row>
    <row r="12" spans="1:5" x14ac:dyDescent="0.25">
      <c r="A12">
        <v>0</v>
      </c>
      <c r="B12">
        <v>10000</v>
      </c>
      <c r="D12">
        <v>0</v>
      </c>
      <c r="E12">
        <v>0.37</v>
      </c>
    </row>
    <row r="13" spans="1:5" x14ac:dyDescent="0.25">
      <c r="A13">
        <v>10001</v>
      </c>
      <c r="B13">
        <v>15000</v>
      </c>
      <c r="C13">
        <v>3700</v>
      </c>
      <c r="D13">
        <v>10000</v>
      </c>
      <c r="E13">
        <v>0.37</v>
      </c>
    </row>
    <row r="14" spans="1:5" x14ac:dyDescent="0.25">
      <c r="A14">
        <v>15001</v>
      </c>
      <c r="B14">
        <v>20000</v>
      </c>
      <c r="C14">
        <v>5550</v>
      </c>
      <c r="D14">
        <v>15000</v>
      </c>
      <c r="E14">
        <v>0.2</v>
      </c>
    </row>
    <row r="15" spans="1:5" x14ac:dyDescent="0.25">
      <c r="A15">
        <v>20001</v>
      </c>
      <c r="B15">
        <v>30000</v>
      </c>
      <c r="C15">
        <v>6550</v>
      </c>
      <c r="D15">
        <v>20000</v>
      </c>
      <c r="E15">
        <v>0.2</v>
      </c>
    </row>
    <row r="16" spans="1:5" x14ac:dyDescent="0.25">
      <c r="A16">
        <v>30001</v>
      </c>
      <c r="C16">
        <v>8550</v>
      </c>
      <c r="D16">
        <v>30000</v>
      </c>
      <c r="E16">
        <v>0.15</v>
      </c>
    </row>
    <row r="19" spans="1:5" x14ac:dyDescent="0.25">
      <c r="A19" t="s">
        <v>8</v>
      </c>
    </row>
    <row r="20" spans="1:5" x14ac:dyDescent="0.25">
      <c r="A20" t="s">
        <v>20</v>
      </c>
      <c r="B20" t="s">
        <v>21</v>
      </c>
      <c r="C20" t="s">
        <v>22</v>
      </c>
      <c r="D20" t="s">
        <v>23</v>
      </c>
      <c r="E20" t="s">
        <v>24</v>
      </c>
    </row>
    <row r="21" spans="1:5" x14ac:dyDescent="0.25">
      <c r="A21">
        <v>0</v>
      </c>
      <c r="B21">
        <v>10000</v>
      </c>
      <c r="C21">
        <v>0</v>
      </c>
      <c r="D21">
        <v>0</v>
      </c>
      <c r="E21">
        <v>0.45</v>
      </c>
    </row>
    <row r="22" spans="1:5" x14ac:dyDescent="0.25">
      <c r="A22">
        <v>10001</v>
      </c>
      <c r="B22">
        <v>15000</v>
      </c>
      <c r="C22">
        <v>4500</v>
      </c>
      <c r="D22">
        <v>10000</v>
      </c>
      <c r="E22">
        <v>0.4</v>
      </c>
    </row>
    <row r="23" spans="1:5" x14ac:dyDescent="0.25">
      <c r="A23">
        <v>15001</v>
      </c>
      <c r="B23">
        <v>20000</v>
      </c>
      <c r="C23">
        <v>6500</v>
      </c>
      <c r="D23">
        <v>15000</v>
      </c>
      <c r="E23">
        <v>0.3</v>
      </c>
    </row>
    <row r="24" spans="1:5" x14ac:dyDescent="0.25">
      <c r="A24">
        <v>20001</v>
      </c>
      <c r="B24">
        <v>40000</v>
      </c>
      <c r="C24">
        <v>8000</v>
      </c>
      <c r="D24">
        <v>20000</v>
      </c>
      <c r="E24">
        <v>0.25</v>
      </c>
    </row>
    <row r="25" spans="1:5" x14ac:dyDescent="0.25">
      <c r="A25">
        <v>40001</v>
      </c>
      <c r="C25">
        <v>13000</v>
      </c>
      <c r="D25">
        <v>40000</v>
      </c>
      <c r="E25">
        <v>0.32</v>
      </c>
    </row>
    <row r="27" spans="1:5" x14ac:dyDescent="0.25">
      <c r="A27" t="s">
        <v>26</v>
      </c>
    </row>
    <row r="28" spans="1:5" x14ac:dyDescent="0.25">
      <c r="A28" t="s">
        <v>20</v>
      </c>
      <c r="B28" t="s">
        <v>21</v>
      </c>
      <c r="C28" t="s">
        <v>22</v>
      </c>
      <c r="D28" t="s">
        <v>23</v>
      </c>
      <c r="E28" t="s">
        <v>24</v>
      </c>
    </row>
    <row r="29" spans="1:5" x14ac:dyDescent="0.25">
      <c r="A29">
        <v>0</v>
      </c>
      <c r="B29">
        <v>10000</v>
      </c>
      <c r="C29">
        <v>0</v>
      </c>
      <c r="D29">
        <v>0</v>
      </c>
      <c r="E29">
        <v>0.45</v>
      </c>
    </row>
    <row r="30" spans="1:5" x14ac:dyDescent="0.25">
      <c r="A30">
        <v>10001</v>
      </c>
      <c r="B30">
        <v>15000</v>
      </c>
      <c r="C30">
        <v>4500</v>
      </c>
      <c r="D30">
        <v>10000</v>
      </c>
      <c r="E30">
        <v>0.4</v>
      </c>
    </row>
    <row r="31" spans="1:5" x14ac:dyDescent="0.25">
      <c r="A31">
        <v>15001</v>
      </c>
      <c r="B31">
        <v>20000</v>
      </c>
      <c r="C31">
        <v>6500</v>
      </c>
      <c r="D31">
        <v>15000</v>
      </c>
      <c r="E31">
        <v>0.3</v>
      </c>
    </row>
    <row r="32" spans="1:5" x14ac:dyDescent="0.25">
      <c r="A32">
        <v>20001</v>
      </c>
      <c r="B32">
        <v>40000</v>
      </c>
      <c r="C32">
        <v>8000</v>
      </c>
      <c r="D32">
        <v>20000</v>
      </c>
      <c r="E32">
        <v>0.25</v>
      </c>
    </row>
    <row r="33" spans="1:5" x14ac:dyDescent="0.25">
      <c r="A33">
        <v>40001</v>
      </c>
      <c r="C33">
        <v>13000</v>
      </c>
      <c r="D33">
        <v>40000</v>
      </c>
      <c r="E33">
        <v>0.32</v>
      </c>
    </row>
    <row r="35" spans="1:5" x14ac:dyDescent="0.25">
      <c r="A35" t="s">
        <v>27</v>
      </c>
    </row>
    <row r="36" spans="1:5" x14ac:dyDescent="0.25">
      <c r="A36" t="s">
        <v>20</v>
      </c>
      <c r="B36" t="s">
        <v>21</v>
      </c>
      <c r="C36" t="s">
        <v>22</v>
      </c>
      <c r="D36" t="s">
        <v>23</v>
      </c>
      <c r="E36" t="s">
        <v>24</v>
      </c>
    </row>
    <row r="37" spans="1:5" x14ac:dyDescent="0.25">
      <c r="A37">
        <v>0</v>
      </c>
      <c r="B37">
        <v>7500</v>
      </c>
      <c r="C37">
        <v>0</v>
      </c>
      <c r="D37">
        <v>0</v>
      </c>
      <c r="E37">
        <v>0.45</v>
      </c>
    </row>
    <row r="38" spans="1:5" x14ac:dyDescent="0.25">
      <c r="A38">
        <v>7501</v>
      </c>
      <c r="B38">
        <v>10000</v>
      </c>
      <c r="C38">
        <v>3375</v>
      </c>
      <c r="D38">
        <v>7500</v>
      </c>
      <c r="E38">
        <v>0.4</v>
      </c>
    </row>
    <row r="39" spans="1:5" x14ac:dyDescent="0.25">
      <c r="A39">
        <v>10001</v>
      </c>
      <c r="B39">
        <v>15000</v>
      </c>
      <c r="C39">
        <v>4375</v>
      </c>
      <c r="D39">
        <v>10000</v>
      </c>
      <c r="E39">
        <v>0.35</v>
      </c>
    </row>
    <row r="40" spans="1:5" x14ac:dyDescent="0.25">
      <c r="A40">
        <v>15001</v>
      </c>
      <c r="B40">
        <v>20000</v>
      </c>
      <c r="C40">
        <v>6125</v>
      </c>
      <c r="D40">
        <v>15000</v>
      </c>
      <c r="E40">
        <v>0.25</v>
      </c>
    </row>
    <row r="41" spans="1:5" x14ac:dyDescent="0.25">
      <c r="A41">
        <v>20001</v>
      </c>
      <c r="B41">
        <v>30000</v>
      </c>
      <c r="C41">
        <v>7375</v>
      </c>
      <c r="D41">
        <v>20000</v>
      </c>
      <c r="E41">
        <v>0.2</v>
      </c>
    </row>
    <row r="42" spans="1:5" x14ac:dyDescent="0.25">
      <c r="A42">
        <v>30001</v>
      </c>
      <c r="C42">
        <v>9375</v>
      </c>
      <c r="D42">
        <v>30000</v>
      </c>
      <c r="E42">
        <v>0.15</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FAR Calculator</vt:lpstr>
      <vt:lpstr>Data</vt:lpstr>
      <vt:lpstr>'FAR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Chamberlin</dc:creator>
  <cp:lastModifiedBy>Jeramie Brogan</cp:lastModifiedBy>
  <cp:revision>1</cp:revision>
  <cp:lastPrinted>2019-11-01T17:27:18Z</cp:lastPrinted>
  <dcterms:created xsi:type="dcterms:W3CDTF">2016-12-28T15:56:44Z</dcterms:created>
  <dcterms:modified xsi:type="dcterms:W3CDTF">2019-11-15T00:48:32Z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